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4" i="1" l="1"/>
  <c r="F4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7" i="1"/>
  <c r="E78" i="1"/>
  <c r="F17" i="1" l="1"/>
  <c r="F25" i="1"/>
  <c r="F61" i="1"/>
  <c r="F36" i="1"/>
  <c r="F52" i="1"/>
  <c r="F65" i="1"/>
  <c r="F77" i="1"/>
  <c r="F13" i="1"/>
  <c r="F69" i="1"/>
  <c r="F59" i="1"/>
  <c r="F45" i="1"/>
  <c r="F21" i="1"/>
  <c r="F33" i="1"/>
  <c r="F72" i="1"/>
  <c r="F31" i="1"/>
  <c r="F8" i="1"/>
  <c r="F54" i="1"/>
  <c r="F40" i="1"/>
  <c r="F29" i="1"/>
  <c r="F5" i="1"/>
</calcChain>
</file>

<file path=xl/sharedStrings.xml><?xml version="1.0" encoding="utf-8"?>
<sst xmlns="http://schemas.openxmlformats.org/spreadsheetml/2006/main" count="131" uniqueCount="126">
  <si>
    <t>院系</t>
  </si>
  <si>
    <t>专业</t>
  </si>
  <si>
    <t>合计</t>
  </si>
  <si>
    <t>毕业生总人数</t>
    <phoneticPr fontId="20" type="noConversion"/>
  </si>
  <si>
    <t>小计</t>
    <phoneticPr fontId="20" type="noConversion"/>
  </si>
  <si>
    <t>总计</t>
    <phoneticPr fontId="20" type="noConversion"/>
  </si>
  <si>
    <t>负责老师</t>
    <phoneticPr fontId="20" type="noConversion"/>
  </si>
  <si>
    <t/>
  </si>
  <si>
    <t>文学院</t>
  </si>
  <si>
    <t>秘书学</t>
  </si>
  <si>
    <t>物理电子工程学院</t>
  </si>
  <si>
    <t>应用物理学</t>
  </si>
  <si>
    <t>新能源科学与工程</t>
  </si>
  <si>
    <t>电子信息工程</t>
  </si>
  <si>
    <t>电子科学与技术</t>
  </si>
  <si>
    <t>化学化工学院</t>
  </si>
  <si>
    <t>应用化学</t>
  </si>
  <si>
    <t>材料化学</t>
  </si>
  <si>
    <t>化学工程与工艺</t>
  </si>
  <si>
    <t>外国语学院</t>
  </si>
  <si>
    <t>日语</t>
  </si>
  <si>
    <t>翻译</t>
  </si>
  <si>
    <t>商务英语</t>
  </si>
  <si>
    <t>生命科学学院</t>
  </si>
  <si>
    <t>生物技术</t>
  </si>
  <si>
    <t>生物制药</t>
  </si>
  <si>
    <t>茶学</t>
  </si>
  <si>
    <t>计算机与信息技术学院</t>
  </si>
  <si>
    <t>软件工程</t>
  </si>
  <si>
    <t>物联网工程</t>
  </si>
  <si>
    <t>信息管理与信息系统</t>
  </si>
  <si>
    <t>法学与社会学学院</t>
  </si>
  <si>
    <t>法学</t>
  </si>
  <si>
    <t>社会工作</t>
  </si>
  <si>
    <t>体育学院</t>
  </si>
  <si>
    <t>社会体育指导与管理</t>
  </si>
  <si>
    <t>历史文化学院</t>
  </si>
  <si>
    <t>人文教育</t>
  </si>
  <si>
    <t>文化产业管理</t>
  </si>
  <si>
    <t>传媒学院</t>
  </si>
  <si>
    <t>戏剧影视文学</t>
  </si>
  <si>
    <t>广播电视编导</t>
  </si>
  <si>
    <t>播音与主持艺术</t>
  </si>
  <si>
    <t>动画</t>
  </si>
  <si>
    <t>教育科学学院</t>
  </si>
  <si>
    <t>商学院</t>
  </si>
  <si>
    <t>经济学</t>
  </si>
  <si>
    <t>金融工程</t>
  </si>
  <si>
    <t>投资学</t>
  </si>
  <si>
    <t>国际经济与贸易</t>
  </si>
  <si>
    <t>工商管理</t>
  </si>
  <si>
    <t>市场营销</t>
  </si>
  <si>
    <t>会计学</t>
  </si>
  <si>
    <t>旅游学院</t>
  </si>
  <si>
    <t>旅游管理</t>
  </si>
  <si>
    <t>酒店管理</t>
  </si>
  <si>
    <t>地理科学学院</t>
  </si>
  <si>
    <t>人文地理与城乡规划</t>
  </si>
  <si>
    <t>地理信息科学</t>
  </si>
  <si>
    <t>测绘工程</t>
  </si>
  <si>
    <t>建筑与土木工程学院</t>
  </si>
  <si>
    <t>土木工程</t>
  </si>
  <si>
    <t>工程管理</t>
  </si>
  <si>
    <t>数学与统计学院</t>
  </si>
  <si>
    <t>信息与计算科学</t>
  </si>
  <si>
    <t>统计学</t>
  </si>
  <si>
    <t>应用统计学</t>
  </si>
  <si>
    <t>美术与设计学院</t>
  </si>
  <si>
    <t>绘画</t>
  </si>
  <si>
    <t>视觉传达设计</t>
  </si>
  <si>
    <t>环境设计</t>
  </si>
  <si>
    <t>音乐与舞蹈学院</t>
  </si>
  <si>
    <t>音乐表演</t>
  </si>
  <si>
    <t>舞蹈表演</t>
  </si>
  <si>
    <t>国际教育学院</t>
  </si>
  <si>
    <t>教师教育学院</t>
  </si>
  <si>
    <t>男生</t>
    <phoneticPr fontId="20" type="noConversion"/>
  </si>
  <si>
    <t>女生</t>
    <phoneticPr fontId="20" type="noConversion"/>
  </si>
  <si>
    <r>
      <rPr>
        <sz val="12"/>
        <rFont val="宋体"/>
        <family val="3"/>
        <charset val="134"/>
      </rPr>
      <t>马克思主义学院</t>
    </r>
    <phoneticPr fontId="20" type="noConversion"/>
  </si>
  <si>
    <r>
      <rPr>
        <sz val="12"/>
        <rFont val="宋体"/>
        <family val="3"/>
        <charset val="134"/>
      </rPr>
      <t>思想政治教育</t>
    </r>
    <r>
      <rPr>
        <vertAlign val="superscript"/>
        <sz val="12"/>
        <rFont val="宋体"/>
        <family val="3"/>
        <charset val="134"/>
      </rPr>
      <t>*</t>
    </r>
    <phoneticPr fontId="20" type="noConversion"/>
  </si>
  <si>
    <t>陶老师   0376-6390853</t>
    <phoneticPr fontId="20" type="noConversion"/>
  </si>
  <si>
    <r>
      <rPr>
        <sz val="12"/>
        <rFont val="宋体"/>
        <family val="3"/>
        <charset val="134"/>
      </rPr>
      <t>汉语言文学</t>
    </r>
    <r>
      <rPr>
        <sz val="12"/>
        <rFont val="Arial"/>
        <family val="2"/>
      </rPr>
      <t>*</t>
    </r>
    <phoneticPr fontId="20" type="noConversion"/>
  </si>
  <si>
    <t>王老师    0376-6393603</t>
    <phoneticPr fontId="20" type="noConversion"/>
  </si>
  <si>
    <t>实际毕业生人数以取得毕业证人数为准。带*号的为师范专业</t>
    <phoneticPr fontId="20" type="noConversion"/>
  </si>
  <si>
    <r>
      <rPr>
        <sz val="12"/>
        <rFont val="宋体"/>
        <family val="3"/>
        <charset val="134"/>
      </rPr>
      <t>汉语国际教育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</si>
  <si>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物理学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</si>
  <si>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化学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</si>
  <si>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英语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</si>
  <si>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生物科学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</si>
  <si>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计算机科学与技术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</si>
  <si>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体育教育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</si>
  <si>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历史学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</si>
  <si>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教育技术学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</si>
  <si>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教育学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</si>
  <si>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学前教育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</si>
  <si>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心理学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</si>
  <si>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应用心理学</t>
    </r>
    <phoneticPr fontId="20" type="noConversion"/>
  </si>
  <si>
    <r>
      <rPr>
        <sz val="12"/>
        <rFont val="宋体"/>
        <family val="3"/>
        <charset val="134"/>
      </rPr>
      <t>地理科学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</si>
  <si>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自然地理与资源环境</t>
    </r>
    <phoneticPr fontId="20" type="noConversion"/>
  </si>
  <si>
    <r>
      <rPr>
        <sz val="12"/>
        <rFont val="宋体"/>
        <family val="3"/>
        <charset val="134"/>
      </rPr>
      <t>数学与应用数学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</si>
  <si>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美术学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</si>
  <si>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音乐学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</si>
  <si>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小学教育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</si>
  <si>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小学教育（专科）</t>
    </r>
    <r>
      <rPr>
        <sz val="12"/>
        <rFont val="Arial"/>
        <family val="2"/>
      </rPr>
      <t>*</t>
    </r>
    <phoneticPr fontId="20" type="noConversion"/>
  </si>
  <si>
    <r>
      <rPr>
        <sz val="12"/>
        <rFont val="宋体"/>
        <family val="3"/>
        <charset val="134"/>
      </rPr>
      <t>建筑工程技术（专科）</t>
    </r>
    <phoneticPr fontId="20" type="noConversion"/>
  </si>
  <si>
    <r>
      <rPr>
        <sz val="12"/>
        <rFont val="宋体"/>
        <family val="3"/>
        <charset val="134"/>
      </rPr>
      <t>会计（专科）</t>
    </r>
    <phoneticPr fontId="20" type="noConversion"/>
  </si>
  <si>
    <t>王老师    0376-6390776</t>
    <phoneticPr fontId="20" type="noConversion"/>
  </si>
  <si>
    <t>郭老师      0376-6390163</t>
    <phoneticPr fontId="20" type="noConversion"/>
  </si>
  <si>
    <t>张老师       0376-6391732</t>
    <phoneticPr fontId="20" type="noConversion"/>
  </si>
  <si>
    <t>邓老师      0376-6390232</t>
    <phoneticPr fontId="20" type="noConversion"/>
  </si>
  <si>
    <t>周老师      0376-6392982</t>
    <phoneticPr fontId="20" type="noConversion"/>
  </si>
  <si>
    <t>李老师      0376-6391765</t>
    <phoneticPr fontId="20" type="noConversion"/>
  </si>
  <si>
    <t xml:space="preserve">柴老师      0376-6390671   </t>
    <phoneticPr fontId="20" type="noConversion"/>
  </si>
  <si>
    <t>吴老师      0376-6391089</t>
    <phoneticPr fontId="20" type="noConversion"/>
  </si>
  <si>
    <t>彭老师      0376-6391715</t>
    <phoneticPr fontId="20" type="noConversion"/>
  </si>
  <si>
    <t>田老师      0376-6390135</t>
    <phoneticPr fontId="20" type="noConversion"/>
  </si>
  <si>
    <t>黄老师      0376-6393781</t>
    <phoneticPr fontId="20" type="noConversion"/>
  </si>
  <si>
    <t>路老师      0376-6393052</t>
    <phoneticPr fontId="20" type="noConversion"/>
  </si>
  <si>
    <t>杨老师      0376-6393532</t>
    <phoneticPr fontId="20" type="noConversion"/>
  </si>
  <si>
    <t>秦老师      0376-6391525</t>
    <phoneticPr fontId="20" type="noConversion"/>
  </si>
  <si>
    <t>杨老师      0376-6390119</t>
    <phoneticPr fontId="20" type="noConversion"/>
  </si>
  <si>
    <t>郑老师      0376-6391029</t>
    <phoneticPr fontId="20" type="noConversion"/>
  </si>
  <si>
    <t>张老师      0376-6391782</t>
    <phoneticPr fontId="20" type="noConversion"/>
  </si>
  <si>
    <t>吴老师      0376-6392308</t>
    <phoneticPr fontId="20" type="noConversion"/>
  </si>
  <si>
    <t>李老师      0376-6396638</t>
    <phoneticPr fontId="20" type="noConversion"/>
  </si>
  <si>
    <t>信阳师范学院2021届毕业生生源信息统计表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</si>
</sst>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18" fillId="0" borderId="10" xfId="0" quotePrefix="1" applyFont="1" applyBorder="1" applyAlignment="1" applyProtection="1">
      <alignment horizontal="center" vertical="center"/>
    </xf>
    <xf numFmtId="0" fontId="22" fillId="0" borderId="10" xfId="0" quotePrefix="1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/>
    </xf>
    <xf numFmtId="0" fontId="27" fillId="0" borderId="0" xfId="0" applyFont="1">
      <alignment vertical="center"/>
    </xf>
    <xf numFmtId="0" fontId="18" fillId="0" borderId="10" xfId="0" quotePrefix="1" applyNumberFormat="1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 wrapText="1"/>
    </xf>
    <xf numFmtId="0" fontId="18" fillId="0" borderId="10" xfId="0" quotePrefix="1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A5" sqref="A5:A7"/>
    </sheetView>
  </sheetViews>
  <sheetFormatPr defaultColWidth="8.875" defaultRowHeight="24.95" customHeight="1" x14ac:dyDescent="0.15"/>
  <cols>
    <col min="1" max="1" width="28.5" style="2" bestFit="1" customWidth="1"/>
    <col min="2" max="2" width="20.75" bestFit="1" customWidth="1"/>
    <col min="3" max="5" width="6.25" bestFit="1" customWidth="1"/>
    <col min="6" max="6" width="6" bestFit="1" customWidth="1"/>
    <col min="7" max="7" width="14.125" style="9" customWidth="1"/>
  </cols>
  <sheetData>
    <row r="1" spans="1:7" ht="49.5" customHeight="1" x14ac:dyDescent="0.15">
      <c r="A1" s="23" t="s">
        <v>125</v>
      </c>
      <c r="B1" s="23"/>
      <c r="C1" s="23"/>
      <c r="D1" s="23"/>
      <c r="E1" s="23"/>
      <c r="F1" s="23"/>
      <c r="G1" s="23"/>
    </row>
    <row r="2" spans="1:7" s="1" customFormat="1" ht="24.95" customHeight="1" x14ac:dyDescent="0.15">
      <c r="A2" s="20" t="s">
        <v>0</v>
      </c>
      <c r="B2" s="20" t="s">
        <v>1</v>
      </c>
      <c r="C2" s="21" t="s">
        <v>3</v>
      </c>
      <c r="D2" s="21"/>
      <c r="E2" s="21"/>
      <c r="F2" s="21" t="s">
        <v>5</v>
      </c>
      <c r="G2" s="22" t="s">
        <v>6</v>
      </c>
    </row>
    <row r="3" spans="1:7" s="1" customFormat="1" ht="24.95" customHeight="1" x14ac:dyDescent="0.15">
      <c r="A3" s="18"/>
      <c r="B3" s="18"/>
      <c r="C3" s="3" t="s">
        <v>76</v>
      </c>
      <c r="D3" s="3" t="s">
        <v>77</v>
      </c>
      <c r="E3" s="3" t="s">
        <v>4</v>
      </c>
      <c r="F3" s="18"/>
      <c r="G3" s="19"/>
    </row>
    <row r="4" spans="1:7" s="1" customFormat="1" ht="36" customHeight="1" x14ac:dyDescent="0.15">
      <c r="A4" s="4" t="s">
        <v>78</v>
      </c>
      <c r="B4" s="5" t="s">
        <v>79</v>
      </c>
      <c r="C4" s="10">
        <v>15</v>
      </c>
      <c r="D4" s="10">
        <v>121</v>
      </c>
      <c r="E4" s="6">
        <f t="shared" ref="E4:E53" si="0">C4+D4</f>
        <v>136</v>
      </c>
      <c r="F4" s="6">
        <f>E4</f>
        <v>136</v>
      </c>
      <c r="G4" s="7" t="s">
        <v>80</v>
      </c>
    </row>
    <row r="5" spans="1:7" s="1" customFormat="1" ht="24.95" customHeight="1" x14ac:dyDescent="0.15">
      <c r="A5" s="12" t="s">
        <v>8</v>
      </c>
      <c r="B5" s="4" t="s">
        <v>81</v>
      </c>
      <c r="C5" s="10">
        <v>18</v>
      </c>
      <c r="D5" s="10">
        <v>199</v>
      </c>
      <c r="E5" s="6">
        <f t="shared" si="0"/>
        <v>217</v>
      </c>
      <c r="F5" s="14">
        <f>E5+E6+E7</f>
        <v>329</v>
      </c>
      <c r="G5" s="15" t="s">
        <v>107</v>
      </c>
    </row>
    <row r="6" spans="1:7" s="1" customFormat="1" ht="24.95" customHeight="1" x14ac:dyDescent="0.15">
      <c r="A6" s="12"/>
      <c r="B6" s="4" t="s">
        <v>84</v>
      </c>
      <c r="C6" s="10">
        <v>2</v>
      </c>
      <c r="D6" s="10">
        <v>48</v>
      </c>
      <c r="E6" s="6">
        <f t="shared" si="0"/>
        <v>50</v>
      </c>
      <c r="F6" s="14"/>
      <c r="G6" s="16"/>
    </row>
    <row r="7" spans="1:7" s="1" customFormat="1" ht="24.95" customHeight="1" x14ac:dyDescent="0.15">
      <c r="A7" s="12"/>
      <c r="B7" s="4" t="s">
        <v>9</v>
      </c>
      <c r="C7" s="10">
        <v>3</v>
      </c>
      <c r="D7" s="10">
        <v>59</v>
      </c>
      <c r="E7" s="6">
        <f t="shared" si="0"/>
        <v>62</v>
      </c>
      <c r="F7" s="14"/>
      <c r="G7" s="17"/>
    </row>
    <row r="8" spans="1:7" s="1" customFormat="1" ht="24.95" customHeight="1" x14ac:dyDescent="0.15">
      <c r="A8" s="12" t="s">
        <v>10</v>
      </c>
      <c r="B8" s="4" t="s">
        <v>85</v>
      </c>
      <c r="C8" s="10">
        <v>39</v>
      </c>
      <c r="D8" s="10">
        <v>65</v>
      </c>
      <c r="E8" s="6">
        <f t="shared" si="0"/>
        <v>104</v>
      </c>
      <c r="F8" s="14">
        <f>E8+E9+E10+E11+E12</f>
        <v>331</v>
      </c>
      <c r="G8" s="11" t="s">
        <v>108</v>
      </c>
    </row>
    <row r="9" spans="1:7" s="1" customFormat="1" ht="24.95" customHeight="1" x14ac:dyDescent="0.15">
      <c r="A9" s="12"/>
      <c r="B9" s="4" t="s">
        <v>11</v>
      </c>
      <c r="C9" s="10">
        <v>15</v>
      </c>
      <c r="D9" s="10">
        <v>41</v>
      </c>
      <c r="E9" s="6">
        <f t="shared" si="0"/>
        <v>56</v>
      </c>
      <c r="F9" s="14"/>
      <c r="G9" s="11"/>
    </row>
    <row r="10" spans="1:7" s="1" customFormat="1" ht="24.95" customHeight="1" x14ac:dyDescent="0.15">
      <c r="A10" s="12"/>
      <c r="B10" s="4" t="s">
        <v>12</v>
      </c>
      <c r="C10" s="10">
        <v>13</v>
      </c>
      <c r="D10" s="10">
        <v>33</v>
      </c>
      <c r="E10" s="6">
        <f t="shared" si="0"/>
        <v>46</v>
      </c>
      <c r="F10" s="14"/>
      <c r="G10" s="11"/>
    </row>
    <row r="11" spans="1:7" s="1" customFormat="1" ht="24.95" customHeight="1" x14ac:dyDescent="0.15">
      <c r="A11" s="12"/>
      <c r="B11" s="4" t="s">
        <v>13</v>
      </c>
      <c r="C11" s="10">
        <v>34</v>
      </c>
      <c r="D11" s="10">
        <v>26</v>
      </c>
      <c r="E11" s="6">
        <f t="shared" si="0"/>
        <v>60</v>
      </c>
      <c r="F11" s="14"/>
      <c r="G11" s="11"/>
    </row>
    <row r="12" spans="1:7" s="1" customFormat="1" ht="24.95" customHeight="1" x14ac:dyDescent="0.15">
      <c r="A12" s="12"/>
      <c r="B12" s="4" t="s">
        <v>14</v>
      </c>
      <c r="C12" s="10">
        <v>14</v>
      </c>
      <c r="D12" s="10">
        <v>51</v>
      </c>
      <c r="E12" s="6">
        <f t="shared" si="0"/>
        <v>65</v>
      </c>
      <c r="F12" s="14"/>
      <c r="G12" s="11"/>
    </row>
    <row r="13" spans="1:7" s="1" customFormat="1" ht="24.95" customHeight="1" x14ac:dyDescent="0.15">
      <c r="A13" s="12" t="s">
        <v>15</v>
      </c>
      <c r="B13" s="4" t="s">
        <v>86</v>
      </c>
      <c r="C13" s="10">
        <v>17</v>
      </c>
      <c r="D13" s="10">
        <v>150</v>
      </c>
      <c r="E13" s="6">
        <f t="shared" si="0"/>
        <v>167</v>
      </c>
      <c r="F13" s="14">
        <f>E13+E14+E15+E16</f>
        <v>348</v>
      </c>
      <c r="G13" s="11" t="s">
        <v>109</v>
      </c>
    </row>
    <row r="14" spans="1:7" s="1" customFormat="1" ht="24.95" customHeight="1" x14ac:dyDescent="0.15">
      <c r="A14" s="12"/>
      <c r="B14" s="4" t="s">
        <v>16</v>
      </c>
      <c r="C14" s="10">
        <v>17</v>
      </c>
      <c r="D14" s="10">
        <v>60</v>
      </c>
      <c r="E14" s="6">
        <f t="shared" si="0"/>
        <v>77</v>
      </c>
      <c r="F14" s="14"/>
      <c r="G14" s="11"/>
    </row>
    <row r="15" spans="1:7" s="1" customFormat="1" ht="24.95" customHeight="1" x14ac:dyDescent="0.15">
      <c r="A15" s="12"/>
      <c r="B15" s="4" t="s">
        <v>17</v>
      </c>
      <c r="C15" s="10">
        <v>5</v>
      </c>
      <c r="D15" s="10">
        <v>38</v>
      </c>
      <c r="E15" s="6">
        <f t="shared" si="0"/>
        <v>43</v>
      </c>
      <c r="F15" s="14"/>
      <c r="G15" s="11"/>
    </row>
    <row r="16" spans="1:7" s="1" customFormat="1" ht="24.95" customHeight="1" x14ac:dyDescent="0.15">
      <c r="A16" s="12"/>
      <c r="B16" s="4" t="s">
        <v>18</v>
      </c>
      <c r="C16" s="10">
        <v>12</v>
      </c>
      <c r="D16" s="10">
        <v>49</v>
      </c>
      <c r="E16" s="6">
        <f t="shared" si="0"/>
        <v>61</v>
      </c>
      <c r="F16" s="14"/>
      <c r="G16" s="11"/>
    </row>
    <row r="17" spans="1:7" s="1" customFormat="1" ht="24.95" customHeight="1" x14ac:dyDescent="0.15">
      <c r="A17" s="12" t="s">
        <v>19</v>
      </c>
      <c r="B17" s="4" t="s">
        <v>87</v>
      </c>
      <c r="C17" s="10">
        <v>12</v>
      </c>
      <c r="D17" s="10">
        <v>167</v>
      </c>
      <c r="E17" s="6">
        <f t="shared" si="0"/>
        <v>179</v>
      </c>
      <c r="F17" s="14">
        <f>E17+E18+E19+E20</f>
        <v>353</v>
      </c>
      <c r="G17" s="15" t="s">
        <v>110</v>
      </c>
    </row>
    <row r="18" spans="1:7" s="1" customFormat="1" ht="24.95" customHeight="1" x14ac:dyDescent="0.15">
      <c r="A18" s="12"/>
      <c r="B18" s="4" t="s">
        <v>20</v>
      </c>
      <c r="C18" s="10">
        <v>7</v>
      </c>
      <c r="D18" s="10">
        <v>47</v>
      </c>
      <c r="E18" s="6">
        <f t="shared" si="0"/>
        <v>54</v>
      </c>
      <c r="F18" s="14"/>
      <c r="G18" s="16"/>
    </row>
    <row r="19" spans="1:7" s="1" customFormat="1" ht="24.95" customHeight="1" x14ac:dyDescent="0.15">
      <c r="A19" s="12"/>
      <c r="B19" s="4" t="s">
        <v>21</v>
      </c>
      <c r="C19" s="10">
        <v>5</v>
      </c>
      <c r="D19" s="10">
        <v>56</v>
      </c>
      <c r="E19" s="6">
        <f t="shared" si="0"/>
        <v>61</v>
      </c>
      <c r="F19" s="14"/>
      <c r="G19" s="16"/>
    </row>
    <row r="20" spans="1:7" s="1" customFormat="1" ht="24.95" customHeight="1" x14ac:dyDescent="0.15">
      <c r="A20" s="12"/>
      <c r="B20" s="4" t="s">
        <v>22</v>
      </c>
      <c r="C20" s="10">
        <v>2</v>
      </c>
      <c r="D20" s="10">
        <v>57</v>
      </c>
      <c r="E20" s="6">
        <f t="shared" si="0"/>
        <v>59</v>
      </c>
      <c r="F20" s="14"/>
      <c r="G20" s="17"/>
    </row>
    <row r="21" spans="1:7" s="1" customFormat="1" ht="24.95" customHeight="1" x14ac:dyDescent="0.15">
      <c r="A21" s="12" t="s">
        <v>23</v>
      </c>
      <c r="B21" s="4" t="s">
        <v>88</v>
      </c>
      <c r="C21" s="10">
        <v>12</v>
      </c>
      <c r="D21" s="10">
        <v>163</v>
      </c>
      <c r="E21" s="6">
        <f t="shared" si="0"/>
        <v>175</v>
      </c>
      <c r="F21" s="14">
        <f>E21+E22+E23+E24</f>
        <v>312</v>
      </c>
      <c r="G21" s="11" t="s">
        <v>111</v>
      </c>
    </row>
    <row r="22" spans="1:7" s="1" customFormat="1" ht="24.95" customHeight="1" x14ac:dyDescent="0.15">
      <c r="A22" s="12"/>
      <c r="B22" s="4" t="s">
        <v>24</v>
      </c>
      <c r="C22" s="10">
        <v>12</v>
      </c>
      <c r="D22" s="10">
        <v>42</v>
      </c>
      <c r="E22" s="6">
        <f t="shared" si="0"/>
        <v>54</v>
      </c>
      <c r="F22" s="14"/>
      <c r="G22" s="11"/>
    </row>
    <row r="23" spans="1:7" s="1" customFormat="1" ht="24.95" customHeight="1" x14ac:dyDescent="0.15">
      <c r="A23" s="12"/>
      <c r="B23" s="4" t="s">
        <v>25</v>
      </c>
      <c r="C23" s="10">
        <v>4</v>
      </c>
      <c r="D23" s="10">
        <v>60</v>
      </c>
      <c r="E23" s="6">
        <f t="shared" si="0"/>
        <v>64</v>
      </c>
      <c r="F23" s="14"/>
      <c r="G23" s="11"/>
    </row>
    <row r="24" spans="1:7" s="1" customFormat="1" ht="24.95" customHeight="1" x14ac:dyDescent="0.15">
      <c r="A24" s="12"/>
      <c r="B24" s="4" t="s">
        <v>26</v>
      </c>
      <c r="C24" s="10">
        <v>1</v>
      </c>
      <c r="D24" s="10">
        <v>18</v>
      </c>
      <c r="E24" s="6">
        <f t="shared" si="0"/>
        <v>19</v>
      </c>
      <c r="F24" s="14"/>
      <c r="G24" s="11"/>
    </row>
    <row r="25" spans="1:7" s="1" customFormat="1" ht="24.95" customHeight="1" x14ac:dyDescent="0.15">
      <c r="A25" s="12" t="s">
        <v>27</v>
      </c>
      <c r="B25" s="4" t="s">
        <v>89</v>
      </c>
      <c r="C25" s="10">
        <v>26</v>
      </c>
      <c r="D25" s="10">
        <v>73</v>
      </c>
      <c r="E25" s="6">
        <f t="shared" si="0"/>
        <v>99</v>
      </c>
      <c r="F25" s="14">
        <f>E25+E26+E27+E28</f>
        <v>275</v>
      </c>
      <c r="G25" s="15" t="s">
        <v>106</v>
      </c>
    </row>
    <row r="26" spans="1:7" s="1" customFormat="1" ht="24.95" customHeight="1" x14ac:dyDescent="0.15">
      <c r="A26" s="12"/>
      <c r="B26" s="4" t="s">
        <v>28</v>
      </c>
      <c r="C26" s="10">
        <v>34</v>
      </c>
      <c r="D26" s="10">
        <v>26</v>
      </c>
      <c r="E26" s="6">
        <f t="shared" si="0"/>
        <v>60</v>
      </c>
      <c r="F26" s="14"/>
      <c r="G26" s="16"/>
    </row>
    <row r="27" spans="1:7" s="1" customFormat="1" ht="24.95" customHeight="1" x14ac:dyDescent="0.15">
      <c r="A27" s="12"/>
      <c r="B27" s="4" t="s">
        <v>29</v>
      </c>
      <c r="C27" s="10">
        <v>17</v>
      </c>
      <c r="D27" s="10">
        <v>39</v>
      </c>
      <c r="E27" s="6">
        <f t="shared" si="0"/>
        <v>56</v>
      </c>
      <c r="F27" s="14"/>
      <c r="G27" s="16"/>
    </row>
    <row r="28" spans="1:7" s="1" customFormat="1" ht="24.95" customHeight="1" x14ac:dyDescent="0.15">
      <c r="A28" s="12"/>
      <c r="B28" s="4" t="s">
        <v>30</v>
      </c>
      <c r="C28" s="10">
        <v>14</v>
      </c>
      <c r="D28" s="10">
        <v>46</v>
      </c>
      <c r="E28" s="6">
        <f t="shared" si="0"/>
        <v>60</v>
      </c>
      <c r="F28" s="14"/>
      <c r="G28" s="17"/>
    </row>
    <row r="29" spans="1:7" s="1" customFormat="1" ht="24.95" customHeight="1" x14ac:dyDescent="0.15">
      <c r="A29" s="12" t="s">
        <v>31</v>
      </c>
      <c r="B29" s="4" t="s">
        <v>32</v>
      </c>
      <c r="C29" s="10">
        <v>33</v>
      </c>
      <c r="D29" s="10">
        <v>48</v>
      </c>
      <c r="E29" s="6">
        <f t="shared" si="0"/>
        <v>81</v>
      </c>
      <c r="F29" s="14">
        <f>E29+E30</f>
        <v>139</v>
      </c>
      <c r="G29" s="11" t="s">
        <v>82</v>
      </c>
    </row>
    <row r="30" spans="1:7" s="1" customFormat="1" ht="24.95" customHeight="1" x14ac:dyDescent="0.15">
      <c r="A30" s="12"/>
      <c r="B30" s="4" t="s">
        <v>33</v>
      </c>
      <c r="C30" s="10">
        <v>7</v>
      </c>
      <c r="D30" s="10">
        <v>51</v>
      </c>
      <c r="E30" s="6">
        <f t="shared" si="0"/>
        <v>58</v>
      </c>
      <c r="F30" s="14"/>
      <c r="G30" s="11"/>
    </row>
    <row r="31" spans="1:7" s="1" customFormat="1" ht="24.95" customHeight="1" x14ac:dyDescent="0.15">
      <c r="A31" s="12" t="s">
        <v>34</v>
      </c>
      <c r="B31" s="4" t="s">
        <v>90</v>
      </c>
      <c r="C31" s="10">
        <v>82</v>
      </c>
      <c r="D31" s="10">
        <v>39</v>
      </c>
      <c r="E31" s="6">
        <f t="shared" si="0"/>
        <v>121</v>
      </c>
      <c r="F31" s="14">
        <f>E31+E32</f>
        <v>217</v>
      </c>
      <c r="G31" s="11" t="s">
        <v>112</v>
      </c>
    </row>
    <row r="32" spans="1:7" s="1" customFormat="1" ht="24.95" customHeight="1" x14ac:dyDescent="0.15">
      <c r="A32" s="12"/>
      <c r="B32" s="4" t="s">
        <v>35</v>
      </c>
      <c r="C32" s="10">
        <v>77</v>
      </c>
      <c r="D32" s="10">
        <v>19</v>
      </c>
      <c r="E32" s="6">
        <f t="shared" si="0"/>
        <v>96</v>
      </c>
      <c r="F32" s="14"/>
      <c r="G32" s="11"/>
    </row>
    <row r="33" spans="1:7" s="1" customFormat="1" ht="24.95" customHeight="1" x14ac:dyDescent="0.15">
      <c r="A33" s="12" t="s">
        <v>36</v>
      </c>
      <c r="B33" s="4" t="s">
        <v>37</v>
      </c>
      <c r="C33" s="10">
        <v>4</v>
      </c>
      <c r="D33" s="10">
        <v>48</v>
      </c>
      <c r="E33" s="6">
        <f t="shared" si="0"/>
        <v>52</v>
      </c>
      <c r="F33" s="14">
        <f>E33+E34+E35</f>
        <v>235</v>
      </c>
      <c r="G33" s="15" t="s">
        <v>113</v>
      </c>
    </row>
    <row r="34" spans="1:7" s="1" customFormat="1" ht="24.95" customHeight="1" x14ac:dyDescent="0.15">
      <c r="A34" s="12"/>
      <c r="B34" s="4" t="s">
        <v>91</v>
      </c>
      <c r="C34" s="10">
        <v>17</v>
      </c>
      <c r="D34" s="10">
        <v>122</v>
      </c>
      <c r="E34" s="6">
        <f t="shared" si="0"/>
        <v>139</v>
      </c>
      <c r="F34" s="14"/>
      <c r="G34" s="16"/>
    </row>
    <row r="35" spans="1:7" s="1" customFormat="1" ht="24.95" customHeight="1" x14ac:dyDescent="0.15">
      <c r="A35" s="12"/>
      <c r="B35" s="4" t="s">
        <v>38</v>
      </c>
      <c r="C35" s="10">
        <v>6</v>
      </c>
      <c r="D35" s="10">
        <v>38</v>
      </c>
      <c r="E35" s="6">
        <f t="shared" si="0"/>
        <v>44</v>
      </c>
      <c r="F35" s="14"/>
      <c r="G35" s="17"/>
    </row>
    <row r="36" spans="1:7" s="1" customFormat="1" ht="24.95" customHeight="1" x14ac:dyDescent="0.15">
      <c r="A36" s="12" t="s">
        <v>39</v>
      </c>
      <c r="B36" s="4" t="s">
        <v>40</v>
      </c>
      <c r="C36" s="10">
        <v>19</v>
      </c>
      <c r="D36" s="10">
        <v>45</v>
      </c>
      <c r="E36" s="6">
        <f t="shared" si="0"/>
        <v>64</v>
      </c>
      <c r="F36" s="14">
        <f>E36+E37+E38+E39</f>
        <v>308</v>
      </c>
      <c r="G36" s="15" t="s">
        <v>114</v>
      </c>
    </row>
    <row r="37" spans="1:7" s="1" customFormat="1" ht="24.95" customHeight="1" x14ac:dyDescent="0.15">
      <c r="A37" s="12"/>
      <c r="B37" s="4" t="s">
        <v>41</v>
      </c>
      <c r="C37" s="10">
        <v>22</v>
      </c>
      <c r="D37" s="10">
        <v>94</v>
      </c>
      <c r="E37" s="6">
        <f t="shared" si="0"/>
        <v>116</v>
      </c>
      <c r="F37" s="14"/>
      <c r="G37" s="16"/>
    </row>
    <row r="38" spans="1:7" s="1" customFormat="1" ht="24.95" customHeight="1" x14ac:dyDescent="0.15">
      <c r="A38" s="12"/>
      <c r="B38" s="4" t="s">
        <v>42</v>
      </c>
      <c r="C38" s="10">
        <v>30</v>
      </c>
      <c r="D38" s="10">
        <v>49</v>
      </c>
      <c r="E38" s="6">
        <f t="shared" si="0"/>
        <v>79</v>
      </c>
      <c r="F38" s="14"/>
      <c r="G38" s="16"/>
    </row>
    <row r="39" spans="1:7" s="1" customFormat="1" ht="24.95" customHeight="1" x14ac:dyDescent="0.15">
      <c r="A39" s="12"/>
      <c r="B39" s="4" t="s">
        <v>43</v>
      </c>
      <c r="C39" s="10">
        <v>18</v>
      </c>
      <c r="D39" s="10">
        <v>31</v>
      </c>
      <c r="E39" s="6">
        <f t="shared" si="0"/>
        <v>49</v>
      </c>
      <c r="F39" s="14"/>
      <c r="G39" s="17"/>
    </row>
    <row r="40" spans="1:7" s="1" customFormat="1" ht="24.95" customHeight="1" x14ac:dyDescent="0.15">
      <c r="A40" s="12" t="s">
        <v>44</v>
      </c>
      <c r="B40" s="4" t="s">
        <v>93</v>
      </c>
      <c r="C40" s="10">
        <v>5</v>
      </c>
      <c r="D40" s="10">
        <v>47</v>
      </c>
      <c r="E40" s="6">
        <f t="shared" si="0"/>
        <v>52</v>
      </c>
      <c r="F40" s="14">
        <f>E40+E41+E42+E43+E44</f>
        <v>298</v>
      </c>
      <c r="G40" s="11" t="s">
        <v>115</v>
      </c>
    </row>
    <row r="41" spans="1:7" s="1" customFormat="1" ht="24.95" customHeight="1" x14ac:dyDescent="0.15">
      <c r="A41" s="12"/>
      <c r="B41" s="4" t="s">
        <v>92</v>
      </c>
      <c r="C41" s="10">
        <v>1</v>
      </c>
      <c r="D41" s="10">
        <v>40</v>
      </c>
      <c r="E41" s="6">
        <f t="shared" si="0"/>
        <v>41</v>
      </c>
      <c r="F41" s="14"/>
      <c r="G41" s="11"/>
    </row>
    <row r="42" spans="1:7" s="1" customFormat="1" ht="24.95" customHeight="1" x14ac:dyDescent="0.15">
      <c r="A42" s="12"/>
      <c r="B42" s="4" t="s">
        <v>94</v>
      </c>
      <c r="C42" s="4" t="s">
        <v>7</v>
      </c>
      <c r="D42" s="10">
        <v>106</v>
      </c>
      <c r="E42" s="6">
        <v>106</v>
      </c>
      <c r="F42" s="14"/>
      <c r="G42" s="11"/>
    </row>
    <row r="43" spans="1:7" s="1" customFormat="1" ht="24.95" customHeight="1" x14ac:dyDescent="0.15">
      <c r="A43" s="12"/>
      <c r="B43" s="4" t="s">
        <v>95</v>
      </c>
      <c r="C43" s="10">
        <v>5</v>
      </c>
      <c r="D43" s="10">
        <v>49</v>
      </c>
      <c r="E43" s="6">
        <f t="shared" si="0"/>
        <v>54</v>
      </c>
      <c r="F43" s="14"/>
      <c r="G43" s="11"/>
    </row>
    <row r="44" spans="1:7" s="1" customFormat="1" ht="24.95" customHeight="1" x14ac:dyDescent="0.15">
      <c r="A44" s="12"/>
      <c r="B44" s="4" t="s">
        <v>96</v>
      </c>
      <c r="C44" s="10">
        <v>6</v>
      </c>
      <c r="D44" s="10">
        <v>39</v>
      </c>
      <c r="E44" s="6">
        <f t="shared" si="0"/>
        <v>45</v>
      </c>
      <c r="F44" s="14"/>
      <c r="G44" s="11"/>
    </row>
    <row r="45" spans="1:7" s="1" customFormat="1" ht="24.95" customHeight="1" x14ac:dyDescent="0.15">
      <c r="A45" s="12" t="s">
        <v>45</v>
      </c>
      <c r="B45" s="4" t="s">
        <v>46</v>
      </c>
      <c r="C45" s="10">
        <v>16</v>
      </c>
      <c r="D45" s="10">
        <v>38</v>
      </c>
      <c r="E45" s="6">
        <f t="shared" si="0"/>
        <v>54</v>
      </c>
      <c r="F45" s="14">
        <f>E45+E46+E47+E48+E49+E50+E51</f>
        <v>508</v>
      </c>
      <c r="G45" s="11" t="s">
        <v>116</v>
      </c>
    </row>
    <row r="46" spans="1:7" s="1" customFormat="1" ht="24.95" customHeight="1" x14ac:dyDescent="0.15">
      <c r="A46" s="12"/>
      <c r="B46" s="4" t="s">
        <v>47</v>
      </c>
      <c r="C46" s="10">
        <v>16</v>
      </c>
      <c r="D46" s="10">
        <v>48</v>
      </c>
      <c r="E46" s="6">
        <f t="shared" si="0"/>
        <v>64</v>
      </c>
      <c r="F46" s="14"/>
      <c r="G46" s="11"/>
    </row>
    <row r="47" spans="1:7" s="1" customFormat="1" ht="24.95" customHeight="1" x14ac:dyDescent="0.15">
      <c r="A47" s="12"/>
      <c r="B47" s="4" t="s">
        <v>48</v>
      </c>
      <c r="C47" s="10">
        <v>4</v>
      </c>
      <c r="D47" s="10">
        <v>46</v>
      </c>
      <c r="E47" s="6">
        <f t="shared" si="0"/>
        <v>50</v>
      </c>
      <c r="F47" s="14"/>
      <c r="G47" s="11"/>
    </row>
    <row r="48" spans="1:7" s="1" customFormat="1" ht="24.95" customHeight="1" x14ac:dyDescent="0.15">
      <c r="A48" s="12"/>
      <c r="B48" s="4" t="s">
        <v>49</v>
      </c>
      <c r="C48" s="10">
        <v>12</v>
      </c>
      <c r="D48" s="10">
        <v>53</v>
      </c>
      <c r="E48" s="6">
        <f t="shared" si="0"/>
        <v>65</v>
      </c>
      <c r="F48" s="14"/>
      <c r="G48" s="11"/>
    </row>
    <row r="49" spans="1:7" s="1" customFormat="1" ht="24.95" customHeight="1" x14ac:dyDescent="0.15">
      <c r="A49" s="12"/>
      <c r="B49" s="4" t="s">
        <v>50</v>
      </c>
      <c r="C49" s="10">
        <v>12</v>
      </c>
      <c r="D49" s="10">
        <v>42</v>
      </c>
      <c r="E49" s="6">
        <f t="shared" si="0"/>
        <v>54</v>
      </c>
      <c r="F49" s="14"/>
      <c r="G49" s="11"/>
    </row>
    <row r="50" spans="1:7" s="1" customFormat="1" ht="24.95" customHeight="1" x14ac:dyDescent="0.15">
      <c r="A50" s="12"/>
      <c r="B50" s="4" t="s">
        <v>51</v>
      </c>
      <c r="C50" s="10">
        <v>17</v>
      </c>
      <c r="D50" s="10">
        <v>38</v>
      </c>
      <c r="E50" s="6">
        <f t="shared" si="0"/>
        <v>55</v>
      </c>
      <c r="F50" s="14"/>
      <c r="G50" s="11"/>
    </row>
    <row r="51" spans="1:7" s="1" customFormat="1" ht="24.95" customHeight="1" x14ac:dyDescent="0.15">
      <c r="A51" s="12"/>
      <c r="B51" s="4" t="s">
        <v>52</v>
      </c>
      <c r="C51" s="10">
        <v>23</v>
      </c>
      <c r="D51" s="10">
        <v>143</v>
      </c>
      <c r="E51" s="6">
        <f t="shared" si="0"/>
        <v>166</v>
      </c>
      <c r="F51" s="14"/>
      <c r="G51" s="11"/>
    </row>
    <row r="52" spans="1:7" s="1" customFormat="1" ht="24.95" customHeight="1" x14ac:dyDescent="0.15">
      <c r="A52" s="12" t="s">
        <v>53</v>
      </c>
      <c r="B52" s="4" t="s">
        <v>54</v>
      </c>
      <c r="C52" s="10">
        <v>15</v>
      </c>
      <c r="D52" s="10">
        <v>134</v>
      </c>
      <c r="E52" s="6">
        <f t="shared" si="0"/>
        <v>149</v>
      </c>
      <c r="F52" s="14">
        <f>E52+E53</f>
        <v>197</v>
      </c>
      <c r="G52" s="11" t="s">
        <v>117</v>
      </c>
    </row>
    <row r="53" spans="1:7" s="1" customFormat="1" ht="24.95" customHeight="1" x14ac:dyDescent="0.15">
      <c r="A53" s="12"/>
      <c r="B53" s="4" t="s">
        <v>55</v>
      </c>
      <c r="C53" s="10">
        <v>5</v>
      </c>
      <c r="D53" s="10">
        <v>43</v>
      </c>
      <c r="E53" s="6">
        <f t="shared" si="0"/>
        <v>48</v>
      </c>
      <c r="F53" s="14"/>
      <c r="G53" s="11"/>
    </row>
    <row r="54" spans="1:7" s="1" customFormat="1" ht="24.95" customHeight="1" x14ac:dyDescent="0.15">
      <c r="A54" s="12" t="s">
        <v>56</v>
      </c>
      <c r="B54" s="4" t="s">
        <v>97</v>
      </c>
      <c r="C54" s="10">
        <v>20</v>
      </c>
      <c r="D54" s="10">
        <v>116</v>
      </c>
      <c r="E54" s="6">
        <f t="shared" ref="E54:E78" si="1">C54+D54</f>
        <v>136</v>
      </c>
      <c r="F54" s="14">
        <f>E54+E55+E56+E57+E58</f>
        <v>307</v>
      </c>
      <c r="G54" s="11" t="s">
        <v>118</v>
      </c>
    </row>
    <row r="55" spans="1:7" s="1" customFormat="1" ht="24.95" customHeight="1" x14ac:dyDescent="0.15">
      <c r="A55" s="12"/>
      <c r="B55" s="4" t="s">
        <v>98</v>
      </c>
      <c r="C55" s="10">
        <v>7</v>
      </c>
      <c r="D55" s="10">
        <v>31</v>
      </c>
      <c r="E55" s="6">
        <f t="shared" si="1"/>
        <v>38</v>
      </c>
      <c r="F55" s="14"/>
      <c r="G55" s="11"/>
    </row>
    <row r="56" spans="1:7" s="1" customFormat="1" ht="24.95" customHeight="1" x14ac:dyDescent="0.15">
      <c r="A56" s="12"/>
      <c r="B56" s="4" t="s">
        <v>57</v>
      </c>
      <c r="C56" s="10">
        <v>8</v>
      </c>
      <c r="D56" s="10">
        <v>38</v>
      </c>
      <c r="E56" s="6">
        <f t="shared" si="1"/>
        <v>46</v>
      </c>
      <c r="F56" s="14"/>
      <c r="G56" s="11"/>
    </row>
    <row r="57" spans="1:7" s="1" customFormat="1" ht="24.95" customHeight="1" x14ac:dyDescent="0.15">
      <c r="A57" s="12"/>
      <c r="B57" s="4" t="s">
        <v>58</v>
      </c>
      <c r="C57" s="10">
        <v>16</v>
      </c>
      <c r="D57" s="10">
        <v>31</v>
      </c>
      <c r="E57" s="6">
        <f t="shared" si="1"/>
        <v>47</v>
      </c>
      <c r="F57" s="14"/>
      <c r="G57" s="11"/>
    </row>
    <row r="58" spans="1:7" s="1" customFormat="1" ht="24.95" customHeight="1" x14ac:dyDescent="0.15">
      <c r="A58" s="12"/>
      <c r="B58" s="4" t="s">
        <v>59</v>
      </c>
      <c r="C58" s="10">
        <v>6</v>
      </c>
      <c r="D58" s="10">
        <v>34</v>
      </c>
      <c r="E58" s="6">
        <f t="shared" si="1"/>
        <v>40</v>
      </c>
      <c r="F58" s="14"/>
      <c r="G58" s="11"/>
    </row>
    <row r="59" spans="1:7" s="1" customFormat="1" ht="24.95" customHeight="1" x14ac:dyDescent="0.15">
      <c r="A59" s="12" t="s">
        <v>60</v>
      </c>
      <c r="B59" s="4" t="s">
        <v>61</v>
      </c>
      <c r="C59" s="10">
        <v>39</v>
      </c>
      <c r="D59" s="10">
        <v>72</v>
      </c>
      <c r="E59" s="6">
        <f t="shared" si="1"/>
        <v>111</v>
      </c>
      <c r="F59" s="14">
        <f>E59+E60</f>
        <v>195</v>
      </c>
      <c r="G59" s="11" t="s">
        <v>119</v>
      </c>
    </row>
    <row r="60" spans="1:7" s="1" customFormat="1" ht="24.95" customHeight="1" x14ac:dyDescent="0.15">
      <c r="A60" s="12"/>
      <c r="B60" s="4" t="s">
        <v>62</v>
      </c>
      <c r="C60" s="10">
        <v>14</v>
      </c>
      <c r="D60" s="10">
        <v>70</v>
      </c>
      <c r="E60" s="6">
        <f t="shared" si="1"/>
        <v>84</v>
      </c>
      <c r="F60" s="14"/>
      <c r="G60" s="11"/>
    </row>
    <row r="61" spans="1:7" s="1" customFormat="1" ht="24.95" customHeight="1" x14ac:dyDescent="0.15">
      <c r="A61" s="12" t="s">
        <v>63</v>
      </c>
      <c r="B61" s="4" t="s">
        <v>99</v>
      </c>
      <c r="C61" s="10">
        <v>27</v>
      </c>
      <c r="D61" s="10">
        <v>177</v>
      </c>
      <c r="E61" s="6">
        <f t="shared" si="1"/>
        <v>204</v>
      </c>
      <c r="F61" s="14">
        <f>E61+E62+E63+E64</f>
        <v>361</v>
      </c>
      <c r="G61" s="11" t="s">
        <v>120</v>
      </c>
    </row>
    <row r="62" spans="1:7" s="1" customFormat="1" ht="24.95" customHeight="1" x14ac:dyDescent="0.15">
      <c r="A62" s="12"/>
      <c r="B62" s="4" t="s">
        <v>64</v>
      </c>
      <c r="C62" s="10">
        <v>14</v>
      </c>
      <c r="D62" s="10">
        <v>35</v>
      </c>
      <c r="E62" s="6">
        <f t="shared" si="1"/>
        <v>49</v>
      </c>
      <c r="F62" s="14"/>
      <c r="G62" s="11"/>
    </row>
    <row r="63" spans="1:7" s="1" customFormat="1" ht="24.95" customHeight="1" x14ac:dyDescent="0.15">
      <c r="A63" s="12"/>
      <c r="B63" s="4" t="s">
        <v>65</v>
      </c>
      <c r="C63" s="10">
        <v>9</v>
      </c>
      <c r="D63" s="10">
        <v>46</v>
      </c>
      <c r="E63" s="6">
        <f t="shared" si="1"/>
        <v>55</v>
      </c>
      <c r="F63" s="14"/>
      <c r="G63" s="11"/>
    </row>
    <row r="64" spans="1:7" s="1" customFormat="1" ht="24.95" customHeight="1" x14ac:dyDescent="0.15">
      <c r="A64" s="12"/>
      <c r="B64" s="4" t="s">
        <v>66</v>
      </c>
      <c r="C64" s="10">
        <v>7</v>
      </c>
      <c r="D64" s="10">
        <v>46</v>
      </c>
      <c r="E64" s="6">
        <f t="shared" si="1"/>
        <v>53</v>
      </c>
      <c r="F64" s="14"/>
      <c r="G64" s="11"/>
    </row>
    <row r="65" spans="1:7" s="1" customFormat="1" ht="24.95" customHeight="1" x14ac:dyDescent="0.15">
      <c r="A65" s="12" t="s">
        <v>67</v>
      </c>
      <c r="B65" s="4" t="s">
        <v>100</v>
      </c>
      <c r="C65" s="10">
        <v>14</v>
      </c>
      <c r="D65" s="10">
        <v>75</v>
      </c>
      <c r="E65" s="6">
        <f t="shared" si="1"/>
        <v>89</v>
      </c>
      <c r="F65" s="14">
        <f>E65+E66+E67+E68</f>
        <v>295</v>
      </c>
      <c r="G65" s="11" t="s">
        <v>121</v>
      </c>
    </row>
    <row r="66" spans="1:7" s="1" customFormat="1" ht="24.95" customHeight="1" x14ac:dyDescent="0.15">
      <c r="A66" s="12"/>
      <c r="B66" s="4" t="s">
        <v>68</v>
      </c>
      <c r="C66" s="10">
        <v>11</v>
      </c>
      <c r="D66" s="10">
        <v>18</v>
      </c>
      <c r="E66" s="6">
        <f t="shared" si="1"/>
        <v>29</v>
      </c>
      <c r="F66" s="14"/>
      <c r="G66" s="11"/>
    </row>
    <row r="67" spans="1:7" s="1" customFormat="1" ht="24.95" customHeight="1" x14ac:dyDescent="0.15">
      <c r="A67" s="12"/>
      <c r="B67" s="4" t="s">
        <v>69</v>
      </c>
      <c r="C67" s="10">
        <v>19</v>
      </c>
      <c r="D67" s="10">
        <v>68</v>
      </c>
      <c r="E67" s="6">
        <f t="shared" si="1"/>
        <v>87</v>
      </c>
      <c r="F67" s="14"/>
      <c r="G67" s="11"/>
    </row>
    <row r="68" spans="1:7" s="1" customFormat="1" ht="24.95" customHeight="1" x14ac:dyDescent="0.15">
      <c r="A68" s="12"/>
      <c r="B68" s="4" t="s">
        <v>70</v>
      </c>
      <c r="C68" s="10">
        <v>28</v>
      </c>
      <c r="D68" s="10">
        <v>62</v>
      </c>
      <c r="E68" s="6">
        <f t="shared" si="1"/>
        <v>90</v>
      </c>
      <c r="F68" s="14"/>
      <c r="G68" s="11"/>
    </row>
    <row r="69" spans="1:7" s="1" customFormat="1" ht="24.95" customHeight="1" x14ac:dyDescent="0.15">
      <c r="A69" s="12" t="s">
        <v>71</v>
      </c>
      <c r="B69" s="4" t="s">
        <v>72</v>
      </c>
      <c r="C69" s="10">
        <v>19</v>
      </c>
      <c r="D69" s="10">
        <v>31</v>
      </c>
      <c r="E69" s="6">
        <f t="shared" si="1"/>
        <v>50</v>
      </c>
      <c r="F69" s="14">
        <f>E69+E70+E71</f>
        <v>216</v>
      </c>
      <c r="G69" s="11" t="s">
        <v>122</v>
      </c>
    </row>
    <row r="70" spans="1:7" s="1" customFormat="1" ht="24.95" customHeight="1" x14ac:dyDescent="0.15">
      <c r="A70" s="12"/>
      <c r="B70" s="4" t="s">
        <v>101</v>
      </c>
      <c r="C70" s="10">
        <v>28</v>
      </c>
      <c r="D70" s="10">
        <v>90</v>
      </c>
      <c r="E70" s="6">
        <f t="shared" si="1"/>
        <v>118</v>
      </c>
      <c r="F70" s="14"/>
      <c r="G70" s="11"/>
    </row>
    <row r="71" spans="1:7" s="1" customFormat="1" ht="24.95" customHeight="1" x14ac:dyDescent="0.15">
      <c r="A71" s="12"/>
      <c r="B71" s="4" t="s">
        <v>73</v>
      </c>
      <c r="C71" s="10">
        <v>9</v>
      </c>
      <c r="D71" s="10">
        <v>39</v>
      </c>
      <c r="E71" s="6">
        <f t="shared" si="1"/>
        <v>48</v>
      </c>
      <c r="F71" s="14"/>
      <c r="G71" s="11"/>
    </row>
    <row r="72" spans="1:7" s="1" customFormat="1" ht="24.95" customHeight="1" x14ac:dyDescent="0.15">
      <c r="A72" s="12" t="s">
        <v>74</v>
      </c>
      <c r="B72" s="4" t="s">
        <v>24</v>
      </c>
      <c r="C72" s="10">
        <v>44</v>
      </c>
      <c r="D72" s="10">
        <v>57</v>
      </c>
      <c r="E72" s="6">
        <f t="shared" si="1"/>
        <v>101</v>
      </c>
      <c r="F72" s="14">
        <f>E72+E73+E74+E75+E76</f>
        <v>268</v>
      </c>
      <c r="G72" s="11" t="s">
        <v>123</v>
      </c>
    </row>
    <row r="73" spans="1:7" s="1" customFormat="1" ht="24.95" customHeight="1" x14ac:dyDescent="0.15">
      <c r="A73" s="12"/>
      <c r="B73" s="4" t="s">
        <v>13</v>
      </c>
      <c r="C73" s="10">
        <v>45</v>
      </c>
      <c r="D73" s="10">
        <v>28</v>
      </c>
      <c r="E73" s="6">
        <f t="shared" si="1"/>
        <v>73</v>
      </c>
      <c r="F73" s="14"/>
      <c r="G73" s="11"/>
    </row>
    <row r="74" spans="1:7" s="1" customFormat="1" ht="24.95" customHeight="1" x14ac:dyDescent="0.15">
      <c r="A74" s="12"/>
      <c r="B74" s="4" t="s">
        <v>61</v>
      </c>
      <c r="C74" s="10">
        <v>64</v>
      </c>
      <c r="D74" s="10">
        <v>28</v>
      </c>
      <c r="E74" s="6">
        <f t="shared" si="1"/>
        <v>92</v>
      </c>
      <c r="F74" s="14"/>
      <c r="G74" s="11"/>
    </row>
    <row r="75" spans="1:7" s="1" customFormat="1" ht="24.95" customHeight="1" x14ac:dyDescent="0.15">
      <c r="A75" s="12"/>
      <c r="B75" s="4" t="s">
        <v>104</v>
      </c>
      <c r="C75" s="10">
        <v>1</v>
      </c>
      <c r="D75" s="4" t="s">
        <v>7</v>
      </c>
      <c r="E75" s="6">
        <v>1</v>
      </c>
      <c r="F75" s="14"/>
      <c r="G75" s="11"/>
    </row>
    <row r="76" spans="1:7" s="1" customFormat="1" ht="24.95" customHeight="1" x14ac:dyDescent="0.15">
      <c r="A76" s="12"/>
      <c r="B76" s="4" t="s">
        <v>105</v>
      </c>
      <c r="C76" s="10">
        <v>1</v>
      </c>
      <c r="D76" s="4" t="s">
        <v>7</v>
      </c>
      <c r="E76" s="6">
        <v>1</v>
      </c>
      <c r="F76" s="14"/>
      <c r="G76" s="11"/>
    </row>
    <row r="77" spans="1:7" s="1" customFormat="1" ht="24.95" customHeight="1" x14ac:dyDescent="0.15">
      <c r="A77" s="12" t="s">
        <v>75</v>
      </c>
      <c r="B77" s="4" t="s">
        <v>102</v>
      </c>
      <c r="C77" s="10">
        <v>25</v>
      </c>
      <c r="D77" s="10">
        <v>165</v>
      </c>
      <c r="E77" s="6">
        <f t="shared" si="1"/>
        <v>190</v>
      </c>
      <c r="F77" s="14">
        <f>E77+E78</f>
        <v>364</v>
      </c>
      <c r="G77" s="11" t="s">
        <v>124</v>
      </c>
    </row>
    <row r="78" spans="1:7" s="1" customFormat="1" ht="24.95" customHeight="1" x14ac:dyDescent="0.15">
      <c r="A78" s="12"/>
      <c r="B78" s="4" t="s">
        <v>103</v>
      </c>
      <c r="C78" s="10">
        <v>17</v>
      </c>
      <c r="D78" s="10">
        <v>157</v>
      </c>
      <c r="E78" s="6">
        <f t="shared" si="1"/>
        <v>174</v>
      </c>
      <c r="F78" s="14"/>
      <c r="G78" s="11"/>
    </row>
    <row r="79" spans="1:7" s="1" customFormat="1" ht="24.95" customHeight="1" x14ac:dyDescent="0.15">
      <c r="A79" s="12" t="s">
        <v>2</v>
      </c>
      <c r="B79" s="12"/>
      <c r="C79" s="10">
        <v>1294</v>
      </c>
      <c r="D79" s="10">
        <v>4298</v>
      </c>
      <c r="E79" s="14">
        <v>5992</v>
      </c>
      <c r="F79" s="14"/>
      <c r="G79" s="8"/>
    </row>
    <row r="80" spans="1:7" ht="24.95" customHeight="1" x14ac:dyDescent="0.15">
      <c r="A80" s="13" t="s">
        <v>83</v>
      </c>
      <c r="B80" s="14"/>
      <c r="C80" s="14"/>
      <c r="D80" s="14"/>
      <c r="E80" s="14"/>
      <c r="F80" s="14"/>
      <c r="G80" s="14"/>
    </row>
  </sheetData>
  <mergeCells count="69">
    <mergeCell ref="A2:A3"/>
    <mergeCell ref="B2:B3"/>
    <mergeCell ref="C2:E2"/>
    <mergeCell ref="F2:F3"/>
    <mergeCell ref="G2:G3"/>
    <mergeCell ref="A45:A51"/>
    <mergeCell ref="A5:A7"/>
    <mergeCell ref="A8:A12"/>
    <mergeCell ref="A13:A16"/>
    <mergeCell ref="A17:A20"/>
    <mergeCell ref="A21:A24"/>
    <mergeCell ref="A25:A28"/>
    <mergeCell ref="A29:A30"/>
    <mergeCell ref="A31:A32"/>
    <mergeCell ref="A33:A35"/>
    <mergeCell ref="A36:A39"/>
    <mergeCell ref="A40:A44"/>
    <mergeCell ref="A72:A76"/>
    <mergeCell ref="A77:A78"/>
    <mergeCell ref="F5:F7"/>
    <mergeCell ref="F8:F12"/>
    <mergeCell ref="F13:F16"/>
    <mergeCell ref="F17:F20"/>
    <mergeCell ref="F21:F24"/>
    <mergeCell ref="F25:F28"/>
    <mergeCell ref="F29:F30"/>
    <mergeCell ref="F31:F32"/>
    <mergeCell ref="A52:A53"/>
    <mergeCell ref="A54:A58"/>
    <mergeCell ref="A59:A60"/>
    <mergeCell ref="A61:A64"/>
    <mergeCell ref="A65:A68"/>
    <mergeCell ref="A69:A71"/>
    <mergeCell ref="F77:F78"/>
    <mergeCell ref="F33:F35"/>
    <mergeCell ref="F36:F39"/>
    <mergeCell ref="F40:F44"/>
    <mergeCell ref="F45:F51"/>
    <mergeCell ref="F52:F53"/>
    <mergeCell ref="F54:F58"/>
    <mergeCell ref="F59:F60"/>
    <mergeCell ref="F61:F64"/>
    <mergeCell ref="F65:F68"/>
    <mergeCell ref="F69:F71"/>
    <mergeCell ref="F72:F76"/>
    <mergeCell ref="G40:G44"/>
    <mergeCell ref="G45:G51"/>
    <mergeCell ref="G5:G7"/>
    <mergeCell ref="G8:G12"/>
    <mergeCell ref="G13:G16"/>
    <mergeCell ref="G17:G20"/>
    <mergeCell ref="G21:G24"/>
    <mergeCell ref="G25:G28"/>
    <mergeCell ref="G72:G76"/>
    <mergeCell ref="G77:G78"/>
    <mergeCell ref="A79:B79"/>
    <mergeCell ref="A1:G1"/>
    <mergeCell ref="A80:G80"/>
    <mergeCell ref="E79:F79"/>
    <mergeCell ref="G52:G53"/>
    <mergeCell ref="G54:G58"/>
    <mergeCell ref="G59:G60"/>
    <mergeCell ref="G61:G64"/>
    <mergeCell ref="G65:G68"/>
    <mergeCell ref="G69:G71"/>
    <mergeCell ref="G29:G30"/>
    <mergeCell ref="G31:G32"/>
    <mergeCell ref="G33:G35"/>
    <mergeCell ref="G36:G39"/>
  </mergeCells>
  <phoneticPr fontId="2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2020-09-23T08:01:31Z</dcterms:created>
  <dcterms:modified xsi:type="dcterms:W3CDTF">2020-10-10T08:11:38Z</dcterms:modified>
</cp:coreProperties>
</file>